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первонач" sheetId="1" r:id="rId1"/>
  </sheets>
  <definedNames>
    <definedName name="_xlnm.Print_Titles" localSheetId="0">'первонач'!$7:$7</definedName>
    <definedName name="_xlnm.Print_Area" localSheetId="0">'первонач'!$A$1:$E$46</definedName>
  </definedNames>
  <calcPr fullCalcOnLoad="1"/>
</workbook>
</file>

<file path=xl/sharedStrings.xml><?xml version="1.0" encoding="utf-8"?>
<sst xmlns="http://schemas.openxmlformats.org/spreadsheetml/2006/main" count="54" uniqueCount="52">
  <si>
    <t>Главный распорядитель, распорядитель</t>
  </si>
  <si>
    <t>Наименование субвенций, субсидий из краевого бюджета</t>
  </si>
  <si>
    <t>Итого по распорядителю:</t>
  </si>
  <si>
    <t>ВСЕГО:</t>
  </si>
  <si>
    <t xml:space="preserve">Субвенции бюджетам муниципальных образований края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 года № 53-ФЗ «О воинской обязанности и военной службе» на 2014 год и плановый период 2015 - 2016 годов </t>
  </si>
  <si>
    <t xml:space="preserve">Субвенции бюджетам муниципальных образований края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</t>
  </si>
  <si>
    <t>Субсидии на организацию и проведение акарицидных обработок мест массового отдыха населения на 2014 год и плановый период 2015-2016 годов</t>
  </si>
  <si>
    <t>Субсидии на реализацию мероприятий, предусмотренных долгосрочной целевой программой "Дороги Красноярья" на 2012-2016 годы</t>
  </si>
  <si>
    <t xml:space="preserve">Субсидия бюджетам муниципальных образований на поддержку деятельности муниципальных молодежных центров </t>
  </si>
  <si>
    <t>2022 г.
Сумма,
тыс. руб</t>
  </si>
  <si>
    <t>Субсидии бюджетам муниципальных образований на коллективные книжных фондов библиотек муниципальных образований Красноярского края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</si>
  <si>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</si>
  <si>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 </t>
  </si>
  <si>
    <t xml:space="preserve">Субсидии бюджетам муниципальных образований на реализацию мероприятий, направленных на повышение безопасности дорожного движения </t>
  </si>
  <si>
    <t xml:space="preserve"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</t>
  </si>
  <si>
    <t>Субсидии бюджетам муниципальных образований края на обеспечение первичных мер пожарной безопасности</t>
  </si>
  <si>
    <t xml:space="preserve"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</t>
  </si>
  <si>
    <t>Субвенция бюджетам муниципальных образований края на осуществление государственных полномочийпо созданию и обеспечению деятельности комиссий по делам несовершеннолетних и защите их прав</t>
  </si>
  <si>
    <t>Субвенция бюджетам муниципальных образований края  на осуществление государственными полномочиями в области архивного дела переданных органам местного самоуправления Красноярского края</t>
  </si>
  <si>
    <t>Субвенция бюджетам муниципальных образований края на осуществлениегосударственных полномочий по осуществлению уведомительной регистрации коллективных договоров  и территориальных соглашений и контроля за их выполнением</t>
  </si>
  <si>
    <t>Субвенция бюджетам муниципальных образований 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</si>
  <si>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 xml:space="preserve"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</t>
  </si>
  <si>
    <t xml:space="preserve">Субвенции бюджетам муниципальных образований на реализацию отдельных мер по обеспечению ограничения платы граждан за коммунальные услуги  </t>
  </si>
  <si>
    <t>Осуществление первичного воинского учета на территориях, где отсутствуют военные комиссариаты</t>
  </si>
  <si>
    <t>Субвенция на выполнение отдельных функций и полномочий по решению вопросов поддержки сельскохозяйственного производства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</si>
  <si>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</si>
  <si>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Субсидии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</si>
  <si>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</si>
  <si>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</t>
  </si>
  <si>
    <t xml:space="preserve"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</t>
  </si>
  <si>
    <t xml:space="preserve">Субвенции бюджетам муниципальных образований на осуществление государственных полномочий по организации и обеспечению отдыха и оздоровления детей </t>
  </si>
  <si>
    <t xml:space="preserve"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</t>
  </si>
  <si>
    <t>2023 г.
Сумма,
тыс. руб</t>
  </si>
  <si>
    <t>Субвенции, субсидии и иные межбюджетные трансферты, выделенные бюджету Пировского муниципального округа</t>
  </si>
  <si>
    <t xml:space="preserve">                                                                                                                      к  Решению Пировского окружного Совета депутатов "О бюджете Пировского муниципального округа на 2022 год и на плановый период 2023 - 2024 годов"</t>
  </si>
  <si>
    <t xml:space="preserve"> по законодательству Российской Федерации и Красноярского края  на 2022 год и плановый период 2023 - 2024 годы.</t>
  </si>
  <si>
    <t>2024 г.
Сумма,
тыс. руб</t>
  </si>
  <si>
    <t xml:space="preserve">Субсидии бюджетам муниципальных образований на реализацию муниципальных прогрпмм развития субьектов малого и среднего предпринимательства </t>
  </si>
  <si>
    <t>Субсидия бюджетам муниципальных образований края на частичное финансирование (возмещение)расходов на содержание единых дежурно- диспетчерских служб муниципальных образований Красноярского края</t>
  </si>
  <si>
    <t xml:space="preserve"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имеющим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оставщихся без попечения родителей 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</si>
  <si>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</si>
  <si>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</si>
  <si>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</si>
  <si>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</si>
  <si>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 xml:space="preserve">Субсидии бюджетам муниципальных образований на  приведения зданий и сооружений общеобразовательных организаций в соответствие требованиям законодательства 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</si>
  <si>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</si>
  <si>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Субвенции бюджетам муниципальных образований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</t>
  </si>
  <si>
    <t xml:space="preserve">                                                                                                                      Приложение    № 6</t>
  </si>
  <si>
    <t>Администрация Пировского муниципального округа Красноярского края</t>
  </si>
  <si>
    <t>Отдел культуры, спорта, туризма и молодежной политики  администрации Пировского муниципального округа</t>
  </si>
  <si>
    <t>Отдел  образования администрации Пировского  муниципального округа</t>
  </si>
  <si>
    <t xml:space="preserve">                                                                                                                         от 14.12.2021    г. № 17-202р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</si>
</sst>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7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26"/>
      <name val="Arial Cyr"/>
      <family val="0"/>
    </font>
    <font>
      <sz val="9"/>
      <color indexed="10"/>
      <name val="Arial Cyr"/>
      <family val="0"/>
    </font>
    <font>
      <sz val="8"/>
      <color indexed="49"/>
      <name val="Arial Cyr"/>
      <family val="0"/>
    </font>
    <font>
      <sz val="8"/>
      <color indexed="10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2"/>
      <name val="Arial Cyr"/>
      <family val="0"/>
    </font>
    <font>
      <sz val="9"/>
      <color rgb="FFFF0000"/>
      <name val="Arial Cyr"/>
      <family val="0"/>
    </font>
    <font>
      <sz val="8"/>
      <color theme="8" tint="0.39998000860214233"/>
      <name val="Arial Cyr"/>
      <family val="0"/>
    </font>
    <font>
      <sz val="8"/>
      <color rgb="FFFF0000"/>
      <name val="Arial Cyr"/>
      <family val="0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 vertical="distributed"/>
    </xf>
    <xf numFmtId="0" fontId="2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3" fillId="33" borderId="11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8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wrapText="1"/>
    </xf>
    <xf numFmtId="4" fontId="2" fillId="33" borderId="0" xfId="0" applyNumberFormat="1" applyFont="1" applyFill="1" applyBorder="1" applyAlignment="1">
      <alignment horizontal="left" wrapText="1"/>
    </xf>
    <xf numFmtId="172" fontId="2" fillId="33" borderId="0" xfId="0" applyNumberFormat="1" applyFont="1" applyFill="1" applyBorder="1" applyAlignment="1">
      <alignment/>
    </xf>
    <xf numFmtId="0" fontId="49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right"/>
    </xf>
    <xf numFmtId="0" fontId="2" fillId="33" borderId="10" xfId="0" applyNumberFormat="1" applyFont="1" applyFill="1" applyBorder="1" applyAlignment="1">
      <alignment horizontal="left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9" fillId="33" borderId="0" xfId="0" applyFont="1" applyFill="1" applyBorder="1" applyAlignment="1">
      <alignment horizontal="left"/>
    </xf>
    <xf numFmtId="4" fontId="10" fillId="33" borderId="0" xfId="0" applyNumberFormat="1" applyFont="1" applyFill="1" applyBorder="1" applyAlignment="1">
      <alignment horizontal="left" wrapText="1"/>
    </xf>
    <xf numFmtId="4" fontId="50" fillId="0" borderId="0" xfId="0" applyNumberFormat="1" applyFont="1" applyBorder="1" applyAlignment="1">
      <alignment horizontal="left" wrapText="1"/>
    </xf>
    <xf numFmtId="172" fontId="2" fillId="0" borderId="0" xfId="0" applyNumberFormat="1" applyFont="1" applyBorder="1" applyAlignment="1">
      <alignment/>
    </xf>
    <xf numFmtId="4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left" wrapText="1"/>
    </xf>
    <xf numFmtId="172" fontId="51" fillId="33" borderId="0" xfId="0" applyNumberFormat="1" applyFont="1" applyFill="1" applyBorder="1" applyAlignment="1">
      <alignment/>
    </xf>
    <xf numFmtId="4" fontId="51" fillId="33" borderId="0" xfId="0" applyNumberFormat="1" applyFont="1" applyFill="1" applyBorder="1" applyAlignment="1">
      <alignment horizontal="left" wrapText="1"/>
    </xf>
    <xf numFmtId="4" fontId="51" fillId="0" borderId="0" xfId="0" applyNumberFormat="1" applyFont="1" applyBorder="1" applyAlignment="1">
      <alignment horizontal="left" wrapText="1"/>
    </xf>
    <xf numFmtId="0" fontId="51" fillId="0" borderId="0" xfId="0" applyFont="1" applyBorder="1" applyAlignment="1">
      <alignment horizontal="left" wrapText="1"/>
    </xf>
    <xf numFmtId="172" fontId="51" fillId="0" borderId="0" xfId="0" applyNumberFormat="1" applyFont="1" applyBorder="1" applyAlignment="1">
      <alignment/>
    </xf>
    <xf numFmtId="4" fontId="52" fillId="0" borderId="0" xfId="0" applyNumberFormat="1" applyFont="1" applyBorder="1" applyAlignment="1">
      <alignment horizontal="left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left" wrapText="1"/>
    </xf>
    <xf numFmtId="0" fontId="53" fillId="33" borderId="10" xfId="0" applyFont="1" applyFill="1" applyBorder="1" applyAlignment="1">
      <alignment horizontal="left" wrapText="1"/>
    </xf>
    <xf numFmtId="2" fontId="3" fillId="33" borderId="10" xfId="0" applyNumberFormat="1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53" fillId="33" borderId="10" xfId="0" applyFont="1" applyFill="1" applyBorder="1" applyAlignment="1" quotePrefix="1">
      <alignment horizontal="left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justify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172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vertical="distributed"/>
    </xf>
    <xf numFmtId="0" fontId="4" fillId="33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64"/>
  <sheetViews>
    <sheetView tabSelected="1" workbookViewId="0" topLeftCell="A1">
      <selection activeCell="E9" sqref="E9"/>
    </sheetView>
  </sheetViews>
  <sheetFormatPr defaultColWidth="9.00390625" defaultRowHeight="12.75"/>
  <cols>
    <col min="1" max="1" width="16.75390625" style="1" customWidth="1"/>
    <col min="2" max="2" width="65.125" style="29" customWidth="1"/>
    <col min="3" max="4" width="10.00390625" style="29" customWidth="1"/>
    <col min="5" max="5" width="11.875" style="33" customWidth="1"/>
    <col min="6" max="16384" width="9.125" style="2" customWidth="1"/>
  </cols>
  <sheetData>
    <row r="1" spans="2:5" ht="13.5" customHeight="1">
      <c r="B1" s="58" t="s">
        <v>47</v>
      </c>
      <c r="C1" s="58"/>
      <c r="D1" s="58"/>
      <c r="E1" s="58"/>
    </row>
    <row r="2" spans="2:5" ht="38.25" customHeight="1">
      <c r="B2" s="59" t="s">
        <v>34</v>
      </c>
      <c r="C2" s="59"/>
      <c r="D2" s="59"/>
      <c r="E2" s="59"/>
    </row>
    <row r="3" spans="2:5" ht="13.5" customHeight="1">
      <c r="B3" s="59" t="s">
        <v>51</v>
      </c>
      <c r="C3" s="59"/>
      <c r="D3" s="59"/>
      <c r="E3" s="59"/>
    </row>
    <row r="4" spans="1:13" ht="13.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</row>
    <row r="5" spans="1:13" ht="12.75">
      <c r="A5" s="60" t="s">
        <v>33</v>
      </c>
      <c r="B5" s="60"/>
      <c r="C5" s="60"/>
      <c r="D5" s="60"/>
      <c r="E5" s="60"/>
      <c r="F5" s="5"/>
      <c r="G5" s="5"/>
      <c r="H5" s="5"/>
      <c r="I5" s="5"/>
      <c r="J5" s="5"/>
      <c r="K5" s="5"/>
      <c r="L5" s="5"/>
      <c r="M5" s="5"/>
    </row>
    <row r="6" spans="1:13" ht="12.75">
      <c r="A6" s="60" t="s">
        <v>35</v>
      </c>
      <c r="B6" s="60"/>
      <c r="C6" s="60"/>
      <c r="D6" s="60"/>
      <c r="E6" s="60"/>
      <c r="F6" s="5"/>
      <c r="G6" s="5"/>
      <c r="H6" s="5"/>
      <c r="I6" s="5"/>
      <c r="J6" s="5"/>
      <c r="K6" s="5"/>
      <c r="L6" s="5"/>
      <c r="M6" s="5"/>
    </row>
    <row r="7" spans="1:13" ht="38.25" customHeight="1">
      <c r="A7" s="6" t="s">
        <v>0</v>
      </c>
      <c r="B7" s="6" t="s">
        <v>1</v>
      </c>
      <c r="C7" s="6" t="s">
        <v>9</v>
      </c>
      <c r="D7" s="6" t="s">
        <v>32</v>
      </c>
      <c r="E7" s="6" t="s">
        <v>36</v>
      </c>
      <c r="F7" s="5"/>
      <c r="G7" s="5"/>
      <c r="H7" s="5"/>
      <c r="I7" s="5"/>
      <c r="J7" s="5"/>
      <c r="K7" s="5"/>
      <c r="L7" s="5"/>
      <c r="M7" s="5"/>
    </row>
    <row r="8" spans="1:13" ht="38.25">
      <c r="A8" s="61" t="s">
        <v>48</v>
      </c>
      <c r="B8" s="44" t="s">
        <v>17</v>
      </c>
      <c r="C8" s="7">
        <v>732.2</v>
      </c>
      <c r="D8" s="7">
        <v>732.2</v>
      </c>
      <c r="E8" s="7">
        <v>732.2</v>
      </c>
      <c r="F8" s="5"/>
      <c r="G8" s="5"/>
      <c r="H8" s="5"/>
      <c r="I8" s="5"/>
      <c r="J8" s="5"/>
      <c r="K8" s="5"/>
      <c r="L8" s="5"/>
      <c r="M8" s="5"/>
    </row>
    <row r="9" spans="1:13" ht="38.25">
      <c r="A9" s="62"/>
      <c r="B9" s="44" t="s">
        <v>18</v>
      </c>
      <c r="C9" s="7">
        <v>98.6</v>
      </c>
      <c r="D9" s="7">
        <v>98.6</v>
      </c>
      <c r="E9" s="7">
        <v>98.6</v>
      </c>
      <c r="F9" s="5"/>
      <c r="G9" s="5"/>
      <c r="H9" s="5"/>
      <c r="I9" s="5"/>
      <c r="J9" s="5"/>
      <c r="K9" s="5"/>
      <c r="L9" s="5"/>
      <c r="M9" s="5"/>
    </row>
    <row r="10" spans="1:13" ht="34.5" customHeight="1">
      <c r="A10" s="62"/>
      <c r="B10" s="48" t="s">
        <v>24</v>
      </c>
      <c r="C10" s="7">
        <v>2978.7</v>
      </c>
      <c r="D10" s="7">
        <v>2978.7</v>
      </c>
      <c r="E10" s="7">
        <v>2978.7</v>
      </c>
      <c r="F10" s="5"/>
      <c r="G10" s="5"/>
      <c r="H10" s="5"/>
      <c r="I10" s="5"/>
      <c r="J10" s="5"/>
      <c r="K10" s="5"/>
      <c r="L10" s="5"/>
      <c r="M10" s="5"/>
    </row>
    <row r="11" spans="1:13" ht="31.5" customHeight="1">
      <c r="A11" s="62"/>
      <c r="B11" s="48" t="s">
        <v>22</v>
      </c>
      <c r="C11" s="7">
        <v>2896.9</v>
      </c>
      <c r="D11" s="7">
        <v>2896.9</v>
      </c>
      <c r="E11" s="7">
        <v>2896.9</v>
      </c>
      <c r="F11" s="5"/>
      <c r="G11" s="5"/>
      <c r="H11" s="5"/>
      <c r="I11" s="5"/>
      <c r="J11" s="5"/>
      <c r="K11" s="5"/>
      <c r="L11" s="5"/>
      <c r="M11" s="5"/>
    </row>
    <row r="12" spans="1:13" ht="41.25" customHeight="1">
      <c r="A12" s="62"/>
      <c r="B12" s="44" t="s">
        <v>20</v>
      </c>
      <c r="C12" s="7">
        <v>277.4</v>
      </c>
      <c r="D12" s="7">
        <v>277.4</v>
      </c>
      <c r="E12" s="7">
        <v>277.4</v>
      </c>
      <c r="F12" s="8"/>
      <c r="G12" s="5"/>
      <c r="H12" s="5"/>
      <c r="I12" s="5"/>
      <c r="J12" s="5"/>
      <c r="K12" s="5"/>
      <c r="L12" s="5"/>
      <c r="M12" s="5"/>
    </row>
    <row r="13" spans="1:13" ht="38.25">
      <c r="A13" s="62"/>
      <c r="B13" s="44" t="s">
        <v>38</v>
      </c>
      <c r="C13" s="7">
        <v>20</v>
      </c>
      <c r="D13" s="7">
        <v>0</v>
      </c>
      <c r="E13" s="7">
        <v>0</v>
      </c>
      <c r="F13" s="5"/>
      <c r="G13" s="5"/>
      <c r="H13" s="5"/>
      <c r="I13" s="5"/>
      <c r="J13" s="5"/>
      <c r="K13" s="5"/>
      <c r="L13" s="5"/>
      <c r="M13" s="5"/>
    </row>
    <row r="14" spans="1:13" ht="52.5" customHeight="1">
      <c r="A14" s="62"/>
      <c r="B14" s="44" t="s">
        <v>19</v>
      </c>
      <c r="C14" s="7">
        <v>21.2</v>
      </c>
      <c r="D14" s="7">
        <v>21.2</v>
      </c>
      <c r="E14" s="7">
        <v>21.2</v>
      </c>
      <c r="F14" s="5"/>
      <c r="G14" s="5"/>
      <c r="H14" s="5"/>
      <c r="I14" s="5"/>
      <c r="J14" s="5"/>
      <c r="K14" s="5"/>
      <c r="L14" s="5"/>
      <c r="M14" s="5"/>
    </row>
    <row r="15" spans="1:13" ht="43.5" customHeight="1">
      <c r="A15" s="9"/>
      <c r="B15" s="51" t="s">
        <v>25</v>
      </c>
      <c r="C15" s="7">
        <v>59.8</v>
      </c>
      <c r="D15" s="7">
        <v>2.1</v>
      </c>
      <c r="E15" s="7">
        <v>0</v>
      </c>
      <c r="F15" s="5"/>
      <c r="G15" s="5"/>
      <c r="H15" s="5"/>
      <c r="I15" s="5"/>
      <c r="J15" s="5"/>
      <c r="K15" s="5"/>
      <c r="L15" s="5"/>
      <c r="M15" s="5"/>
    </row>
    <row r="16" spans="1:13" ht="40.5" customHeight="1">
      <c r="A16" s="45"/>
      <c r="B16" s="48" t="s">
        <v>21</v>
      </c>
      <c r="C16" s="7">
        <v>737.2</v>
      </c>
      <c r="D16" s="7">
        <v>737.2</v>
      </c>
      <c r="E16" s="7">
        <v>737.2</v>
      </c>
      <c r="F16" s="5"/>
      <c r="G16" s="5"/>
      <c r="H16" s="5"/>
      <c r="I16" s="5"/>
      <c r="J16" s="5"/>
      <c r="K16" s="5"/>
      <c r="L16" s="5"/>
      <c r="M16" s="5"/>
    </row>
    <row r="17" spans="1:13" ht="56.25" customHeight="1">
      <c r="A17" s="46"/>
      <c r="B17" s="48" t="s">
        <v>11</v>
      </c>
      <c r="C17" s="7">
        <v>0</v>
      </c>
      <c r="D17" s="7">
        <v>18889</v>
      </c>
      <c r="E17" s="7">
        <v>0</v>
      </c>
      <c r="F17" s="5"/>
      <c r="G17" s="5"/>
      <c r="H17" s="5"/>
      <c r="I17" s="5"/>
      <c r="J17" s="5"/>
      <c r="K17" s="5"/>
      <c r="L17" s="5"/>
      <c r="M17" s="5"/>
    </row>
    <row r="18" spans="1:13" ht="29.25" customHeight="1">
      <c r="A18" s="46"/>
      <c r="B18" s="48" t="s">
        <v>12</v>
      </c>
      <c r="C18" s="7">
        <v>6700.6</v>
      </c>
      <c r="D18" s="7">
        <v>0</v>
      </c>
      <c r="E18" s="7">
        <v>0</v>
      </c>
      <c r="F18" s="5"/>
      <c r="G18" s="5"/>
      <c r="H18" s="5"/>
      <c r="I18" s="5"/>
      <c r="J18" s="5"/>
      <c r="K18" s="5"/>
      <c r="L18" s="5"/>
      <c r="M18" s="5"/>
    </row>
    <row r="19" spans="1:13" ht="26.25" customHeight="1">
      <c r="A19" s="46"/>
      <c r="B19" s="49" t="s">
        <v>37</v>
      </c>
      <c r="C19" s="7">
        <v>733.3</v>
      </c>
      <c r="D19" s="7">
        <v>733.3</v>
      </c>
      <c r="E19" s="7">
        <v>733.3</v>
      </c>
      <c r="F19" s="5"/>
      <c r="G19" s="5"/>
      <c r="H19" s="5"/>
      <c r="I19" s="5"/>
      <c r="J19" s="5"/>
      <c r="K19" s="5"/>
      <c r="L19" s="5"/>
      <c r="M19" s="5"/>
    </row>
    <row r="20" spans="1:13" ht="28.5" customHeight="1">
      <c r="A20" s="46"/>
      <c r="B20" s="50" t="s">
        <v>13</v>
      </c>
      <c r="C20" s="7">
        <v>273.5</v>
      </c>
      <c r="D20" s="7">
        <v>273.5</v>
      </c>
      <c r="E20" s="7">
        <v>273.5</v>
      </c>
      <c r="F20" s="5"/>
      <c r="G20" s="5"/>
      <c r="H20" s="5"/>
      <c r="I20" s="5"/>
      <c r="J20" s="5"/>
      <c r="K20" s="5"/>
      <c r="L20" s="5"/>
      <c r="M20" s="5"/>
    </row>
    <row r="21" spans="1:13" ht="42.75" customHeight="1">
      <c r="A21" s="46"/>
      <c r="B21" s="50" t="s">
        <v>14</v>
      </c>
      <c r="C21" s="7">
        <v>4867.4</v>
      </c>
      <c r="D21" s="7">
        <v>4867.4</v>
      </c>
      <c r="E21" s="7">
        <v>4867.4</v>
      </c>
      <c r="F21" s="5"/>
      <c r="G21" s="5"/>
      <c r="H21" s="5"/>
      <c r="I21" s="5"/>
      <c r="J21" s="5"/>
      <c r="K21" s="5"/>
      <c r="L21" s="5"/>
      <c r="M21" s="5"/>
    </row>
    <row r="22" spans="1:13" ht="78.75" customHeight="1">
      <c r="A22" s="46"/>
      <c r="B22" s="54" t="s">
        <v>39</v>
      </c>
      <c r="C22" s="7">
        <v>25</v>
      </c>
      <c r="D22" s="7">
        <v>25</v>
      </c>
      <c r="E22" s="7">
        <v>25</v>
      </c>
      <c r="F22" s="5"/>
      <c r="G22" s="5"/>
      <c r="H22" s="5"/>
      <c r="I22" s="5"/>
      <c r="J22" s="5"/>
      <c r="K22" s="5"/>
      <c r="L22" s="5"/>
      <c r="M22" s="5"/>
    </row>
    <row r="23" spans="1:13" ht="28.5" customHeight="1">
      <c r="A23" s="46"/>
      <c r="B23" s="51" t="s">
        <v>15</v>
      </c>
      <c r="C23" s="7">
        <v>0</v>
      </c>
      <c r="D23" s="7">
        <v>0</v>
      </c>
      <c r="E23" s="7">
        <v>0</v>
      </c>
      <c r="F23" s="5"/>
      <c r="G23" s="5"/>
      <c r="H23" s="5"/>
      <c r="I23" s="5"/>
      <c r="J23" s="5"/>
      <c r="K23" s="5"/>
      <c r="L23" s="5"/>
      <c r="M23" s="5"/>
    </row>
    <row r="24" spans="1:13" ht="39.75" customHeight="1">
      <c r="A24" s="46"/>
      <c r="B24" s="51" t="s">
        <v>16</v>
      </c>
      <c r="C24" s="7">
        <v>37</v>
      </c>
      <c r="D24" s="7">
        <v>37</v>
      </c>
      <c r="E24" s="7">
        <v>37</v>
      </c>
      <c r="F24" s="5"/>
      <c r="G24" s="5"/>
      <c r="H24" s="5"/>
      <c r="I24" s="5"/>
      <c r="J24" s="5"/>
      <c r="K24" s="5"/>
      <c r="L24" s="5"/>
      <c r="M24" s="5"/>
    </row>
    <row r="25" spans="1:13" ht="28.5" customHeight="1">
      <c r="A25" s="46"/>
      <c r="B25" s="51" t="s">
        <v>23</v>
      </c>
      <c r="C25" s="7">
        <v>436.4</v>
      </c>
      <c r="D25" s="7">
        <v>455.1</v>
      </c>
      <c r="E25" s="7">
        <v>0</v>
      </c>
      <c r="F25" s="5"/>
      <c r="G25" s="5"/>
      <c r="H25" s="5"/>
      <c r="I25" s="5"/>
      <c r="J25" s="5"/>
      <c r="K25" s="5"/>
      <c r="L25" s="5"/>
      <c r="M25" s="5"/>
    </row>
    <row r="26" spans="1:13" s="14" customFormat="1" ht="13.5">
      <c r="A26" s="10"/>
      <c r="B26" s="11" t="s">
        <v>2</v>
      </c>
      <c r="C26" s="12">
        <f>SUM(C8:C25)</f>
        <v>20895.199999999997</v>
      </c>
      <c r="D26" s="12">
        <f>SUM(D8:D25)</f>
        <v>33024.6</v>
      </c>
      <c r="E26" s="12">
        <f>SUM(E8:E25)</f>
        <v>13678.399999999998</v>
      </c>
      <c r="F26" s="5"/>
      <c r="G26" s="13"/>
      <c r="H26" s="13"/>
      <c r="I26" s="5"/>
      <c r="J26" s="5"/>
      <c r="K26" s="5"/>
      <c r="L26" s="5"/>
      <c r="M26" s="5"/>
    </row>
    <row r="27" spans="1:13" ht="38.25" customHeight="1">
      <c r="A27" s="55" t="s">
        <v>50</v>
      </c>
      <c r="B27" s="52" t="s">
        <v>45</v>
      </c>
      <c r="C27" s="7">
        <v>0</v>
      </c>
      <c r="D27" s="7">
        <v>1328.9</v>
      </c>
      <c r="E27" s="7">
        <v>0</v>
      </c>
      <c r="F27" s="5"/>
      <c r="G27" s="5"/>
      <c r="H27" s="5"/>
      <c r="I27" s="5"/>
      <c r="J27" s="5"/>
      <c r="K27" s="5"/>
      <c r="L27" s="5"/>
      <c r="M27" s="5"/>
    </row>
    <row r="28" spans="1:13" ht="40.5" customHeight="1">
      <c r="A28" s="56"/>
      <c r="B28" s="50" t="s">
        <v>44</v>
      </c>
      <c r="C28" s="7">
        <v>1320</v>
      </c>
      <c r="D28" s="7">
        <v>1320</v>
      </c>
      <c r="E28" s="7">
        <v>1320</v>
      </c>
      <c r="F28" s="5"/>
      <c r="G28" s="5"/>
      <c r="H28" s="5"/>
      <c r="I28" s="5"/>
      <c r="J28" s="5"/>
      <c r="K28" s="5"/>
      <c r="L28" s="5"/>
      <c r="M28" s="5"/>
    </row>
    <row r="29" spans="1:13" ht="52.5" customHeight="1">
      <c r="A29" s="56"/>
      <c r="B29" s="50" t="s">
        <v>46</v>
      </c>
      <c r="C29" s="7">
        <v>351.8</v>
      </c>
      <c r="D29" s="7">
        <v>330.7</v>
      </c>
      <c r="E29" s="7">
        <v>330.7</v>
      </c>
      <c r="F29" s="5"/>
      <c r="G29" s="5"/>
      <c r="H29" s="5"/>
      <c r="I29" s="5"/>
      <c r="J29" s="5"/>
      <c r="K29" s="5"/>
      <c r="L29" s="5"/>
      <c r="M29" s="5"/>
    </row>
    <row r="30" spans="1:13" ht="80.25" customHeight="1">
      <c r="A30" s="56"/>
      <c r="B30" s="50" t="s">
        <v>26</v>
      </c>
      <c r="C30" s="7">
        <v>3739.4</v>
      </c>
      <c r="D30" s="7">
        <v>3612.7</v>
      </c>
      <c r="E30" s="7">
        <v>1056.3</v>
      </c>
      <c r="F30" s="5"/>
      <c r="G30" s="5"/>
      <c r="H30" s="5"/>
      <c r="I30" s="5"/>
      <c r="J30" s="5"/>
      <c r="K30" s="5"/>
      <c r="L30" s="5"/>
      <c r="M30" s="5"/>
    </row>
    <row r="31" spans="1:13" ht="40.5" customHeight="1">
      <c r="A31" s="56"/>
      <c r="B31" s="50" t="s">
        <v>27</v>
      </c>
      <c r="C31" s="7">
        <v>1880.5</v>
      </c>
      <c r="D31" s="7">
        <v>1880.5</v>
      </c>
      <c r="E31" s="7">
        <v>1880.5</v>
      </c>
      <c r="F31" s="5"/>
      <c r="G31" s="5"/>
      <c r="H31" s="5"/>
      <c r="I31" s="5"/>
      <c r="J31" s="5"/>
      <c r="K31" s="5"/>
      <c r="L31" s="5"/>
      <c r="M31" s="5"/>
    </row>
    <row r="32" spans="1:13" ht="79.5" customHeight="1">
      <c r="A32" s="56"/>
      <c r="B32" s="50" t="s">
        <v>28</v>
      </c>
      <c r="C32" s="7">
        <v>45</v>
      </c>
      <c r="D32" s="7">
        <v>45</v>
      </c>
      <c r="E32" s="7">
        <v>45</v>
      </c>
      <c r="F32" s="5"/>
      <c r="G32" s="13"/>
      <c r="H32" s="13"/>
      <c r="I32" s="5"/>
      <c r="J32" s="5"/>
      <c r="K32" s="5"/>
      <c r="L32" s="5"/>
      <c r="M32" s="5"/>
    </row>
    <row r="33" spans="1:13" ht="39.75" customHeight="1">
      <c r="A33" s="56"/>
      <c r="B33" s="50" t="s">
        <v>29</v>
      </c>
      <c r="C33" s="7">
        <v>7968.6</v>
      </c>
      <c r="D33" s="7">
        <v>7968.6</v>
      </c>
      <c r="E33" s="7">
        <v>7968.6</v>
      </c>
      <c r="F33" s="5"/>
      <c r="G33" s="13"/>
      <c r="H33" s="13"/>
      <c r="I33" s="5"/>
      <c r="J33" s="5"/>
      <c r="K33" s="5"/>
      <c r="L33" s="5"/>
      <c r="M33" s="5"/>
    </row>
    <row r="34" spans="1:13" ht="43.5" customHeight="1">
      <c r="A34" s="56"/>
      <c r="B34" s="50" t="s">
        <v>30</v>
      </c>
      <c r="C34" s="7">
        <v>2500.7</v>
      </c>
      <c r="D34" s="7">
        <v>2500.7</v>
      </c>
      <c r="E34" s="7">
        <v>2500.7</v>
      </c>
      <c r="F34" s="5"/>
      <c r="G34" s="13"/>
      <c r="H34" s="13"/>
      <c r="I34" s="5"/>
      <c r="J34" s="5"/>
      <c r="K34" s="5"/>
      <c r="L34" s="5"/>
      <c r="M34" s="5"/>
    </row>
    <row r="35" spans="1:13" ht="54.75" customHeight="1">
      <c r="A35" s="43"/>
      <c r="B35" s="49" t="s">
        <v>31</v>
      </c>
      <c r="C35" s="7">
        <v>3328.4</v>
      </c>
      <c r="D35" s="7">
        <v>3328.4</v>
      </c>
      <c r="E35" s="7">
        <v>0</v>
      </c>
      <c r="F35" s="5"/>
      <c r="G35" s="13"/>
      <c r="H35" s="13"/>
      <c r="I35" s="5"/>
      <c r="J35" s="5"/>
      <c r="K35" s="5"/>
      <c r="L35" s="5"/>
      <c r="M35" s="5"/>
    </row>
    <row r="36" spans="1:13" ht="133.5" customHeight="1">
      <c r="A36" s="47"/>
      <c r="B36" s="53" t="s">
        <v>40</v>
      </c>
      <c r="C36" s="7">
        <v>98819.2</v>
      </c>
      <c r="D36" s="7">
        <v>98819.2</v>
      </c>
      <c r="E36" s="7">
        <v>98819.2</v>
      </c>
      <c r="F36" s="5"/>
      <c r="G36" s="13"/>
      <c r="H36" s="13"/>
      <c r="I36" s="5"/>
      <c r="J36" s="5"/>
      <c r="K36" s="5"/>
      <c r="L36" s="5"/>
      <c r="M36" s="5"/>
    </row>
    <row r="37" spans="1:13" ht="132.75" customHeight="1">
      <c r="A37" s="47"/>
      <c r="B37" s="53" t="s">
        <v>41</v>
      </c>
      <c r="C37" s="7">
        <v>26397.5</v>
      </c>
      <c r="D37" s="7">
        <v>26397.5</v>
      </c>
      <c r="E37" s="7">
        <v>26397.5</v>
      </c>
      <c r="F37" s="5"/>
      <c r="G37" s="13"/>
      <c r="H37" s="13"/>
      <c r="I37" s="5"/>
      <c r="J37" s="5"/>
      <c r="K37" s="5"/>
      <c r="L37" s="5"/>
      <c r="M37" s="5"/>
    </row>
    <row r="38" spans="1:13" ht="132" customHeight="1">
      <c r="A38" s="47"/>
      <c r="B38" s="53" t="s">
        <v>42</v>
      </c>
      <c r="C38" s="7">
        <v>12415.3</v>
      </c>
      <c r="D38" s="7">
        <v>12415.3</v>
      </c>
      <c r="E38" s="7">
        <v>12415.3</v>
      </c>
      <c r="F38" s="5"/>
      <c r="G38" s="13"/>
      <c r="H38" s="13"/>
      <c r="I38" s="5"/>
      <c r="J38" s="5"/>
      <c r="K38" s="5"/>
      <c r="L38" s="5"/>
      <c r="M38" s="5"/>
    </row>
    <row r="39" spans="1:13" ht="134.25" customHeight="1">
      <c r="A39" s="47"/>
      <c r="B39" s="53" t="s">
        <v>43</v>
      </c>
      <c r="C39" s="7">
        <v>15834.1</v>
      </c>
      <c r="D39" s="7">
        <v>15834.1</v>
      </c>
      <c r="E39" s="7">
        <v>15834.1</v>
      </c>
      <c r="F39" s="5"/>
      <c r="G39" s="13"/>
      <c r="H39" s="13"/>
      <c r="I39" s="5"/>
      <c r="J39" s="5"/>
      <c r="K39" s="5"/>
      <c r="L39" s="5"/>
      <c r="M39" s="5"/>
    </row>
    <row r="40" spans="1:13" s="14" customFormat="1" ht="19.5" customHeight="1">
      <c r="A40" s="10"/>
      <c r="B40" s="11" t="s">
        <v>2</v>
      </c>
      <c r="C40" s="12">
        <f>C27+C28+C29+C30+C31+C32+C33+C34+C35+C36+C37+C38+C39</f>
        <v>174600.5</v>
      </c>
      <c r="D40" s="12">
        <f>D27+D28+D29+D30+D31+D32+D33+D34+D35+D36+D37+D38+D39</f>
        <v>175781.6</v>
      </c>
      <c r="E40" s="12">
        <f>E27+E28+E29+E30+E31+E32+E33+E34+E35+E36+E37+E38+E39</f>
        <v>168567.9</v>
      </c>
      <c r="F40" s="5"/>
      <c r="G40" s="13"/>
      <c r="H40" s="13"/>
      <c r="I40" s="5"/>
      <c r="J40" s="5"/>
      <c r="K40" s="5"/>
      <c r="L40" s="5"/>
      <c r="M40" s="5"/>
    </row>
    <row r="41" spans="1:13" s="14" customFormat="1" ht="35.25" customHeight="1">
      <c r="A41" s="55" t="s">
        <v>49</v>
      </c>
      <c r="B41" s="44" t="s">
        <v>10</v>
      </c>
      <c r="C41" s="7">
        <v>210.7</v>
      </c>
      <c r="D41" s="7">
        <v>210.7</v>
      </c>
      <c r="E41" s="7">
        <v>210.7</v>
      </c>
      <c r="F41" s="5"/>
      <c r="G41" s="13"/>
      <c r="H41" s="13"/>
      <c r="I41" s="5"/>
      <c r="J41" s="5"/>
      <c r="K41" s="5"/>
      <c r="L41" s="5"/>
      <c r="M41" s="5"/>
    </row>
    <row r="42" spans="1:13" s="14" customFormat="1" ht="54" customHeight="1">
      <c r="A42" s="57"/>
      <c r="B42" s="42" t="s">
        <v>8</v>
      </c>
      <c r="C42" s="7">
        <v>189.3</v>
      </c>
      <c r="D42" s="7">
        <v>149.8</v>
      </c>
      <c r="E42" s="7">
        <v>149.8</v>
      </c>
      <c r="F42" s="5"/>
      <c r="G42" s="13"/>
      <c r="H42" s="13"/>
      <c r="I42" s="5"/>
      <c r="J42" s="5"/>
      <c r="K42" s="5"/>
      <c r="L42" s="5"/>
      <c r="M42" s="5"/>
    </row>
    <row r="43" spans="1:13" s="14" customFormat="1" ht="13.5">
      <c r="A43" s="10"/>
      <c r="B43" s="11" t="s">
        <v>2</v>
      </c>
      <c r="C43" s="12">
        <f>C41+C42</f>
        <v>400</v>
      </c>
      <c r="D43" s="12">
        <f>D41+D42</f>
        <v>360.5</v>
      </c>
      <c r="E43" s="12">
        <f>E41+E42</f>
        <v>360.5</v>
      </c>
      <c r="F43" s="5"/>
      <c r="G43" s="13"/>
      <c r="H43" s="13"/>
      <c r="I43" s="5"/>
      <c r="J43" s="5"/>
      <c r="K43" s="5"/>
      <c r="L43" s="5"/>
      <c r="M43" s="5"/>
    </row>
    <row r="44" spans="1:13" s="18" customFormat="1" ht="27.75" customHeight="1">
      <c r="A44" s="15"/>
      <c r="B44" s="16" t="s">
        <v>3</v>
      </c>
      <c r="C44" s="17">
        <f>C26+C40+C43</f>
        <v>195895.7</v>
      </c>
      <c r="D44" s="17">
        <f>D26+D40+D43</f>
        <v>209166.7</v>
      </c>
      <c r="E44" s="17">
        <f>E26+E40+E43</f>
        <v>182606.8</v>
      </c>
      <c r="F44" s="5"/>
      <c r="G44" s="13"/>
      <c r="H44" s="5"/>
      <c r="I44" s="5"/>
      <c r="J44" s="5"/>
      <c r="K44" s="5"/>
      <c r="L44" s="5"/>
      <c r="M44" s="5"/>
    </row>
    <row r="45" spans="1:13" ht="11.25">
      <c r="A45" s="19"/>
      <c r="B45" s="20"/>
      <c r="C45" s="21"/>
      <c r="D45" s="20"/>
      <c r="E45" s="22"/>
      <c r="F45" s="5"/>
      <c r="G45" s="34"/>
      <c r="H45" s="5"/>
      <c r="I45" s="5"/>
      <c r="J45" s="5"/>
      <c r="K45" s="5"/>
      <c r="L45" s="5"/>
      <c r="M45" s="5"/>
    </row>
    <row r="46" spans="1:13" ht="0.75" customHeight="1">
      <c r="A46" s="3"/>
      <c r="B46" s="20"/>
      <c r="C46" s="21"/>
      <c r="D46" s="21"/>
      <c r="E46" s="22"/>
      <c r="F46" s="5"/>
      <c r="G46" s="23"/>
      <c r="H46" s="5"/>
      <c r="I46" s="5"/>
      <c r="J46" s="5"/>
      <c r="K46" s="5"/>
      <c r="L46" s="5"/>
      <c r="M46" s="5"/>
    </row>
    <row r="47" spans="1:13" ht="11.25" hidden="1">
      <c r="A47" s="3"/>
      <c r="B47" s="20"/>
      <c r="C47" s="21"/>
      <c r="D47" s="21"/>
      <c r="E47" s="21"/>
      <c r="F47" s="5"/>
      <c r="G47" s="5"/>
      <c r="H47" s="5"/>
      <c r="I47" s="5"/>
      <c r="J47" s="5"/>
      <c r="K47" s="5"/>
      <c r="L47" s="5"/>
      <c r="M47" s="5"/>
    </row>
    <row r="48" spans="1:13" ht="11.25" hidden="1">
      <c r="A48" s="3"/>
      <c r="B48" s="20"/>
      <c r="C48" s="21"/>
      <c r="D48" s="21"/>
      <c r="E48" s="22"/>
      <c r="F48" s="24"/>
      <c r="G48" s="5"/>
      <c r="H48" s="5"/>
      <c r="I48" s="5"/>
      <c r="J48" s="5"/>
      <c r="K48" s="5"/>
      <c r="L48" s="5"/>
      <c r="M48" s="5"/>
    </row>
    <row r="49" spans="1:13" ht="28.5" customHeight="1" hidden="1">
      <c r="A49" s="3"/>
      <c r="B49" s="20"/>
      <c r="C49" s="21"/>
      <c r="D49" s="21"/>
      <c r="E49" s="22"/>
      <c r="F49" s="24"/>
      <c r="G49" s="5"/>
      <c r="H49" s="5"/>
      <c r="I49" s="5"/>
      <c r="J49" s="5"/>
      <c r="K49" s="5"/>
      <c r="L49" s="5"/>
      <c r="M49" s="5"/>
    </row>
    <row r="50" spans="1:13" ht="42.75" customHeight="1" hidden="1">
      <c r="A50" s="3"/>
      <c r="B50" s="25" t="s">
        <v>4</v>
      </c>
      <c r="C50" s="26" t="e">
        <f>#REF!+#REF!+#REF!+#REF!+#REF!+#REF!+#REF!+#REF!</f>
        <v>#REF!</v>
      </c>
      <c r="D50" s="26" t="e">
        <f>#REF!+#REF!+#REF!+#REF!+#REF!+#REF!+#REF!+#REF!</f>
        <v>#REF!</v>
      </c>
      <c r="E50" s="26" t="e">
        <f>#REF!+#REF!+#REF!+#REF!+#REF!+#REF!+#REF!+#REF!</f>
        <v>#REF!</v>
      </c>
      <c r="F50" s="24"/>
      <c r="G50" s="5"/>
      <c r="H50" s="5"/>
      <c r="I50" s="5"/>
      <c r="J50" s="5"/>
      <c r="K50" s="5"/>
      <c r="L50" s="5"/>
      <c r="M50" s="5"/>
    </row>
    <row r="51" spans="1:13" ht="54.75" customHeight="1" hidden="1">
      <c r="A51" s="3"/>
      <c r="B51" s="25" t="s">
        <v>5</v>
      </c>
      <c r="C51" s="26" t="e">
        <f>#REF!+#REF!+#REF!+#REF!+#REF!+#REF!+#REF!+#REF!</f>
        <v>#REF!</v>
      </c>
      <c r="D51" s="26" t="e">
        <f>#REF!+#REF!+#REF!+#REF!+#REF!+#REF!+#REF!+#REF!</f>
        <v>#REF!</v>
      </c>
      <c r="E51" s="26" t="e">
        <f>#REF!+#REF!+#REF!+#REF!+#REF!+#REF!+#REF!+#REF!</f>
        <v>#REF!</v>
      </c>
      <c r="F51" s="24"/>
      <c r="G51" s="5"/>
      <c r="H51" s="5"/>
      <c r="I51" s="5"/>
      <c r="J51" s="5"/>
      <c r="K51" s="5"/>
      <c r="L51" s="5"/>
      <c r="M51" s="5"/>
    </row>
    <row r="52" spans="1:13" ht="22.5" hidden="1">
      <c r="A52" s="3"/>
      <c r="B52" s="25" t="s">
        <v>6</v>
      </c>
      <c r="C52" s="26" t="e">
        <f>#REF!+#REF!+#REF!+#REF!</f>
        <v>#REF!</v>
      </c>
      <c r="D52" s="26" t="e">
        <f>#REF!+#REF!+#REF!+#REF!</f>
        <v>#REF!</v>
      </c>
      <c r="E52" s="26" t="e">
        <f>#REF!+#REF!+#REF!+#REF!</f>
        <v>#REF!</v>
      </c>
      <c r="F52" s="24"/>
      <c r="G52" s="5"/>
      <c r="H52" s="5"/>
      <c r="I52" s="5"/>
      <c r="J52" s="5"/>
      <c r="K52" s="5"/>
      <c r="L52" s="5"/>
      <c r="M52" s="5"/>
    </row>
    <row r="53" spans="1:13" ht="22.5" hidden="1">
      <c r="A53" s="3"/>
      <c r="B53" s="25" t="s">
        <v>7</v>
      </c>
      <c r="C53" s="26" t="e">
        <f>#REF!+#REF!+#REF!+#REF!+#REF!+#REF!+#REF!+#REF!</f>
        <v>#REF!</v>
      </c>
      <c r="D53" s="27"/>
      <c r="E53" s="28"/>
      <c r="F53" s="5"/>
      <c r="G53" s="5"/>
      <c r="H53" s="5"/>
      <c r="I53" s="5"/>
      <c r="J53" s="5"/>
      <c r="K53" s="5"/>
      <c r="L53" s="5"/>
      <c r="M53" s="5"/>
    </row>
    <row r="54" spans="1:13" ht="11.25" hidden="1">
      <c r="A54" s="3"/>
      <c r="B54" s="20"/>
      <c r="C54" s="20"/>
      <c r="D54" s="20"/>
      <c r="E54" s="22"/>
      <c r="F54" s="5"/>
      <c r="G54" s="5"/>
      <c r="H54" s="5"/>
      <c r="I54" s="5"/>
      <c r="J54" s="5"/>
      <c r="K54" s="5"/>
      <c r="L54" s="5"/>
      <c r="M54" s="5"/>
    </row>
    <row r="55" spans="1:13" ht="11.25" hidden="1">
      <c r="A55" s="3"/>
      <c r="B55" s="20"/>
      <c r="C55" s="21" t="e">
        <f>#REF!+142894.3+20934.4+10320.4</f>
        <v>#REF!</v>
      </c>
      <c r="D55" s="21" t="e">
        <f>#REF!+114315.4+20934.4+8256.3</f>
        <v>#REF!</v>
      </c>
      <c r="E55" s="22" t="e">
        <f>114315.4+20934.4+8256.3+#REF!</f>
        <v>#REF!</v>
      </c>
      <c r="F55" s="5"/>
      <c r="G55" s="5"/>
      <c r="H55" s="5"/>
      <c r="I55" s="5"/>
      <c r="J55" s="5"/>
      <c r="K55" s="5"/>
      <c r="L55" s="5"/>
      <c r="M55" s="5"/>
    </row>
    <row r="56" spans="1:13" ht="11.25" hidden="1">
      <c r="A56" s="3"/>
      <c r="B56" s="20"/>
      <c r="C56" s="20"/>
      <c r="D56" s="20"/>
      <c r="E56" s="22"/>
      <c r="F56" s="5"/>
      <c r="G56" s="5"/>
      <c r="H56" s="5"/>
      <c r="I56" s="5"/>
      <c r="J56" s="5"/>
      <c r="K56" s="5"/>
      <c r="L56" s="5"/>
      <c r="M56" s="5"/>
    </row>
    <row r="57" spans="1:13" s="29" customFormat="1" ht="11.25" hidden="1">
      <c r="A57" s="20"/>
      <c r="B57" s="20"/>
      <c r="C57" s="21"/>
      <c r="D57" s="20"/>
      <c r="E57" s="20"/>
      <c r="F57" s="20"/>
      <c r="G57" s="20"/>
      <c r="H57" s="20"/>
      <c r="I57" s="20"/>
      <c r="J57" s="20"/>
      <c r="K57" s="20"/>
      <c r="L57" s="20"/>
      <c r="M57" s="20"/>
    </row>
    <row r="58" spans="1:13" ht="11.25" hidden="1">
      <c r="A58" s="3"/>
      <c r="B58" s="20"/>
      <c r="C58" s="21" t="e">
        <f>#REF!+#REF!+#REF!+#REF!+#REF!+#REF!+#REF!+#REF!</f>
        <v>#REF!</v>
      </c>
      <c r="D58" s="20"/>
      <c r="E58" s="22"/>
      <c r="F58" s="5"/>
      <c r="G58" s="5"/>
      <c r="H58" s="5"/>
      <c r="I58" s="5"/>
      <c r="J58" s="5"/>
      <c r="K58" s="5"/>
      <c r="L58" s="5"/>
      <c r="M58" s="5"/>
    </row>
    <row r="59" spans="1:13" ht="12">
      <c r="A59" s="30"/>
      <c r="B59" s="31"/>
      <c r="C59" s="35"/>
      <c r="D59" s="35"/>
      <c r="E59" s="36"/>
      <c r="F59" s="5"/>
      <c r="G59" s="5"/>
      <c r="H59" s="5"/>
      <c r="I59" s="5"/>
      <c r="J59" s="5"/>
      <c r="K59" s="5"/>
      <c r="L59" s="5"/>
      <c r="M59" s="5"/>
    </row>
    <row r="60" spans="1:13" ht="11.25">
      <c r="A60" s="3"/>
      <c r="B60" s="20"/>
      <c r="C60" s="37"/>
      <c r="D60" s="37"/>
      <c r="E60" s="36"/>
      <c r="F60" s="5"/>
      <c r="G60" s="5"/>
      <c r="H60" s="5"/>
      <c r="I60" s="5"/>
      <c r="J60" s="5"/>
      <c r="K60" s="5"/>
      <c r="L60" s="5"/>
      <c r="M60" s="5"/>
    </row>
    <row r="61" spans="3:5" ht="11.25">
      <c r="C61" s="38"/>
      <c r="D61" s="38"/>
      <c r="E61" s="38"/>
    </row>
    <row r="62" spans="3:5" ht="11.25">
      <c r="C62" s="38"/>
      <c r="D62" s="39"/>
      <c r="E62" s="40"/>
    </row>
    <row r="63" ht="15" customHeight="1">
      <c r="C63" s="32"/>
    </row>
    <row r="64" spans="3:5" ht="11.25">
      <c r="C64" s="41"/>
      <c r="D64" s="41"/>
      <c r="E64" s="41"/>
    </row>
  </sheetData>
  <sheetProtection/>
  <mergeCells count="8">
    <mergeCell ref="A27:A34"/>
    <mergeCell ref="A41:A42"/>
    <mergeCell ref="B1:E1"/>
    <mergeCell ref="B2:E2"/>
    <mergeCell ref="B3:E3"/>
    <mergeCell ref="A5:E5"/>
    <mergeCell ref="A6:E6"/>
    <mergeCell ref="A8:A14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portrait" paperSize="9" scale="90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 Оксана</dc:creator>
  <cp:keywords/>
  <dc:description/>
  <cp:lastModifiedBy>Сидорова</cp:lastModifiedBy>
  <cp:lastPrinted>2021-11-11T04:33:30Z</cp:lastPrinted>
  <dcterms:created xsi:type="dcterms:W3CDTF">2017-10-17T02:59:02Z</dcterms:created>
  <dcterms:modified xsi:type="dcterms:W3CDTF">2021-12-16T05:03:50Z</dcterms:modified>
  <cp:category/>
  <cp:version/>
  <cp:contentType/>
  <cp:contentStatus/>
</cp:coreProperties>
</file>